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drawings/vmlDrawing2.vml" ContentType="application/vnd.openxmlformats-officedocument.vmlDrawing"/>
  <Override PartName="/xl/drawings/vmlDrawing1.vml" ContentType="application/vnd.openxmlformats-officedocument.vmlDrawin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инкові і договірні ціни" sheetId="1" state="visible" r:id="rId2"/>
    <sheet name="Встановлені камери" sheetId="2" state="visible" r:id="rId3"/>
    <sheet name="Ринкова ціна &quot;комплекту&quot; в 2018 році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3" authorId="0">
      <text>
        <r>
          <rPr>
            <sz val="12"/>
            <color rgb="FF31363B"/>
            <rFont val="DejaVu Sans"/>
            <family val="0"/>
            <charset val="1"/>
          </rPr>
          <t xml:space="preserve">особливість камери — моторизований зум і стійкість проти засвітки</t>
        </r>
      </text>
    </comment>
    <comment ref="A5" authorId="0">
      <text>
        <r>
          <rPr>
            <sz val="11"/>
            <color rgb="FF000000"/>
            <rFont val="Calibri"/>
            <family val="2"/>
            <charset val="204"/>
          </rPr>
          <t xml:space="preserve">хоча без бокса 700-800 грн буде реально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4" authorId="0">
      <text>
        <r>
          <rPr>
            <sz val="11"/>
            <color rgb="FF000000"/>
            <rFont val="Calibri"/>
            <family val="2"/>
            <charset val="204"/>
          </rPr>
          <t xml:space="preserve">хоча без бокса 700-800 грн буде реально</t>
        </r>
      </text>
    </comment>
  </commentList>
</comments>
</file>

<file path=xl/sharedStrings.xml><?xml version="1.0" encoding="utf-8"?>
<sst xmlns="http://schemas.openxmlformats.org/spreadsheetml/2006/main" count="72" uniqueCount="56">
  <si>
    <t xml:space="preserve">НАЗВА актів прийому-передачі матеріалів</t>
  </si>
  <si>
    <t xml:space="preserve">К-ть</t>
  </si>
  <si>
    <t xml:space="preserve">Ринкова ціна</t>
  </si>
  <si>
    <t xml:space="preserve">Ринкова вартість</t>
  </si>
  <si>
    <t xml:space="preserve">Сума договору, грн</t>
  </si>
  <si>
    <t xml:space="preserve">Різниця/Переплата, грн</t>
  </si>
  <si>
    <t xml:space="preserve">Hikvision DS-2CD2T22WD-I5 (12 мм)</t>
  </si>
  <si>
    <t xml:space="preserve">Hikvision DS-2CD4A25FWD-IZS</t>
  </si>
  <si>
    <t xml:space="preserve">АНТИВАНДАЛЬНЫЙ ЯЩИК БК-330-1 1.2 ММ</t>
  </si>
  <si>
    <t xml:space="preserve">Блок бесперебойного питания ББП-1260</t>
  </si>
  <si>
    <t xml:space="preserve">Аккумулятор 7 А/ч</t>
  </si>
  <si>
    <t xml:space="preserve">Всього</t>
  </si>
  <si>
    <t xml:space="preserve">32-канальный 4K сетевой видеорегистратор Hikvision DS-7632NI-I2</t>
  </si>
  <si>
    <t xml:space="preserve">Жорсткий диск Western Digital Purple 6TB 64MB 5400rpm WD60PURZ 3.5 SATA III</t>
  </si>
  <si>
    <t xml:space="preserve">ИБП</t>
  </si>
  <si>
    <t xml:space="preserve">Телевизор 40" Full HD, с кронштейном и HDMI кабелем 5м</t>
  </si>
  <si>
    <t xml:space="preserve">Разом, грн</t>
  </si>
  <si>
    <t xml:space="preserve">Відсоток переплати, %</t>
  </si>
  <si>
    <t xml:space="preserve">Фактично встановлені камери:</t>
  </si>
  <si>
    <t xml:space="preserve">Вулиця</t>
  </si>
  <si>
    <t xml:space="preserve">Реальна назва/модель</t>
  </si>
  <si>
    <t xml:space="preserve">К-ть фактично</t>
  </si>
  <si>
    <t xml:space="preserve">К-ть згідно офіц. Відповіді</t>
  </si>
  <si>
    <t xml:space="preserve">Жулянська</t>
  </si>
  <si>
    <t xml:space="preserve">Seven IP-7222
Hikvision DS-2CD4A25FWD-IZS
дуже схожа на Seven IP-7222
Hikvision-DS2CD2T22WD-I5</t>
  </si>
  <si>
    <t xml:space="preserve">Київська</t>
  </si>
  <si>
    <t xml:space="preserve">Sparta-SWPE20AR20
Hikvision-DS2CD2T22WD-I5
TYTO 4B2812
Seven IP-7222
Seven IP-7222
Hikvision-DS2CD2T22WD-I5
Hikvision-DS2CD2T22WD-I5
Hikvision-DS2CD2T22WD-I5
Hikvision-DS-2CD4A25FWD-IZS
Sparta-SWPE20AR20</t>
  </si>
  <si>
    <t xml:space="preserve">Теремська</t>
  </si>
  <si>
    <t xml:space="preserve">Hikvision-DS2CD2T22WD-I5</t>
  </si>
  <si>
    <t xml:space="preserve">Доброго Дуба</t>
  </si>
  <si>
    <t xml:space="preserve">Hikvision-DS2CD2T22WD-I5
Sparta-SWPE20V3SR40</t>
  </si>
  <si>
    <t xml:space="preserve">Сірка</t>
  </si>
  <si>
    <t xml:space="preserve">Абрикосова</t>
  </si>
  <si>
    <t xml:space="preserve">Hikvision-DS2CD2T22WD-I5
Hikvision-DS2CD2T22WD-I5</t>
  </si>
  <si>
    <t xml:space="preserve">Інститутська</t>
  </si>
  <si>
    <t xml:space="preserve">Курганна</t>
  </si>
  <si>
    <t xml:space="preserve">Sparta-SWPE20V3SR40</t>
  </si>
  <si>
    <t xml:space="preserve">Космонавтів</t>
  </si>
  <si>
    <t xml:space="preserve">Sparta-SWPE20AR20</t>
  </si>
  <si>
    <t xml:space="preserve">Покровська</t>
  </si>
  <si>
    <t xml:space="preserve">Sparta-SWPE20AR20
Hikvision-DS2CD2T22WD-I5</t>
  </si>
  <si>
    <t xml:space="preserve">Лісова, депутат Вітенко</t>
  </si>
  <si>
    <t xml:space="preserve">Комарова, депутат Сафончик</t>
  </si>
  <si>
    <t xml:space="preserve">кошторисна вартість</t>
  </si>
  <si>
    <t xml:space="preserve">кошторисна зарплата</t>
  </si>
  <si>
    <t xml:space="preserve">Всього з кошториса</t>
  </si>
  <si>
    <t xml:space="preserve">В договорі прописано</t>
  </si>
  <si>
    <t xml:space="preserve">Додаток 1</t>
  </si>
  <si>
    <t xml:space="preserve">Перелік обладнання і матеріалів</t>
  </si>
  <si>
    <t xml:space="preserve">Додаток 2</t>
  </si>
  <si>
    <t xml:space="preserve">Локальний кошторис — він є</t>
  </si>
  <si>
    <t xml:space="preserve">Додаток 3</t>
  </si>
  <si>
    <t xml:space="preserve">Завдання на монтаж — він є</t>
  </si>
  <si>
    <t xml:space="preserve">Має бути складений Акт про прйняття виконаних робіт</t>
  </si>
  <si>
    <t xml:space="preserve">НАЗВА обладнання</t>
  </si>
  <si>
    <t xml:space="preserve">Ціна договору, грн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</si>
</sst>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31363B"/>
      <name val="DejaVu Sans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CCCCCC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8AA97"/>
        <bgColor rgb="FFFCC79B"/>
      </patternFill>
    </fill>
    <fill>
      <patternFill patternType="solid">
        <fgColor rgb="FFFCC79B"/>
        <bgColor rgb="FFF8AA97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8AA97"/>
      <rgbColor rgb="FFCC99FF"/>
      <rgbColor rgb="FFFCC7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63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7" activeCellId="0" sqref="F7"/>
    </sheetView>
  </sheetViews>
  <sheetFormatPr defaultRowHeight="15" zeroHeight="false" outlineLevelRow="0" outlineLevelCol="0"/>
  <cols>
    <col collapsed="false" customWidth="true" hidden="false" outlineLevel="0" max="1" min="1" style="0" width="40.11"/>
    <col collapsed="false" customWidth="true" hidden="false" outlineLevel="0" max="2" min="2" style="0" width="8.57"/>
    <col collapsed="false" customWidth="true" hidden="false" outlineLevel="0" max="3" min="3" style="0" width="11.3"/>
    <col collapsed="false" customWidth="true" hidden="false" outlineLevel="0" max="4" min="4" style="0" width="11.14"/>
    <col collapsed="false" customWidth="true" hidden="false" outlineLevel="0" max="5" min="5" style="0" width="9.23"/>
    <col collapsed="false" customWidth="true" hidden="false" outlineLevel="0" max="6" min="6" style="0" width="10.33"/>
    <col collapsed="false" customWidth="true" hidden="false" outlineLevel="0" max="7" min="7" style="0" width="16.68"/>
    <col collapsed="false" customWidth="true" hidden="false" outlineLevel="0" max="1025" min="8" style="0" width="8.57"/>
  </cols>
  <sheetData>
    <row r="1" s="3" customFormat="true" ht="48.7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customFormat="false" ht="15" hidden="false" customHeight="false" outlineLevel="0" collapsed="false">
      <c r="A2" s="4" t="s">
        <v>6</v>
      </c>
      <c r="B2" s="5" t="n">
        <v>26</v>
      </c>
      <c r="C2" s="5" t="n">
        <v>2830</v>
      </c>
      <c r="D2" s="5" t="n">
        <f aca="false">B2*C2</f>
        <v>73580</v>
      </c>
      <c r="E2" s="6"/>
      <c r="F2" s="6"/>
    </row>
    <row r="3" customFormat="false" ht="15" hidden="false" customHeight="false" outlineLevel="0" collapsed="false">
      <c r="A3" s="7" t="s">
        <v>7</v>
      </c>
      <c r="B3" s="8" t="n">
        <v>2</v>
      </c>
      <c r="C3" s="8" t="n">
        <v>14908</v>
      </c>
      <c r="D3" s="8" t="n">
        <f aca="false">B3*C3</f>
        <v>29816</v>
      </c>
      <c r="E3" s="6"/>
      <c r="F3" s="6"/>
    </row>
    <row r="4" customFormat="false" ht="15" hidden="false" customHeight="false" outlineLevel="0" collapsed="false">
      <c r="A4" s="7" t="s">
        <v>8</v>
      </c>
      <c r="B4" s="8" t="n">
        <v>28</v>
      </c>
      <c r="C4" s="8" t="n">
        <v>146</v>
      </c>
      <c r="D4" s="8" t="n">
        <f aca="false">B4*C4</f>
        <v>4088</v>
      </c>
      <c r="E4" s="6"/>
      <c r="F4" s="6"/>
    </row>
    <row r="5" customFormat="false" ht="15" hidden="false" customHeight="false" outlineLevel="0" collapsed="false">
      <c r="A5" s="7" t="s">
        <v>9</v>
      </c>
      <c r="B5" s="8" t="n">
        <v>28</v>
      </c>
      <c r="C5" s="8" t="n">
        <v>800</v>
      </c>
      <c r="D5" s="8" t="n">
        <f aca="false">B5*C5</f>
        <v>22400</v>
      </c>
      <c r="E5" s="6"/>
      <c r="F5" s="6"/>
    </row>
    <row r="6" customFormat="false" ht="15" hidden="false" customHeight="false" outlineLevel="0" collapsed="false">
      <c r="A6" s="7" t="s">
        <v>10</v>
      </c>
      <c r="B6" s="8" t="n">
        <v>28</v>
      </c>
      <c r="C6" s="8" t="n">
        <v>314</v>
      </c>
      <c r="D6" s="8" t="n">
        <f aca="false">B6*C6</f>
        <v>8792</v>
      </c>
      <c r="E6" s="6"/>
      <c r="F6" s="6"/>
    </row>
    <row r="7" customFormat="false" ht="18.75" hidden="false" customHeight="true" outlineLevel="0" collapsed="false">
      <c r="A7" s="9" t="s">
        <v>11</v>
      </c>
      <c r="B7" s="10"/>
      <c r="C7" s="10"/>
      <c r="D7" s="11" t="n">
        <f aca="false">SUM(D2:D6)</f>
        <v>138676</v>
      </c>
      <c r="E7" s="6" t="n">
        <v>196000</v>
      </c>
      <c r="F7" s="12" t="n">
        <f aca="false">E7-D7</f>
        <v>57324</v>
      </c>
    </row>
    <row r="8" customFormat="false" ht="29.05" hidden="false" customHeight="false" outlineLevel="0" collapsed="false">
      <c r="A8" s="4" t="s">
        <v>12</v>
      </c>
      <c r="B8" s="5" t="n">
        <v>3</v>
      </c>
      <c r="C8" s="5" t="n">
        <v>10000</v>
      </c>
      <c r="D8" s="5" t="n">
        <f aca="false">B8*C8</f>
        <v>30000</v>
      </c>
      <c r="E8" s="6"/>
      <c r="F8" s="6"/>
    </row>
    <row r="9" s="16" customFormat="true" ht="29.05" hidden="false" customHeight="false" outlineLevel="0" collapsed="false">
      <c r="A9" s="13" t="s">
        <v>13</v>
      </c>
      <c r="B9" s="14" t="n">
        <v>6</v>
      </c>
      <c r="C9" s="14" t="n">
        <v>6400</v>
      </c>
      <c r="D9" s="8" t="n">
        <f aca="false">B9*C9</f>
        <v>38400</v>
      </c>
      <c r="E9" s="15"/>
      <c r="F9" s="6"/>
      <c r="G9" s="0"/>
      <c r="H9" s="0"/>
    </row>
    <row r="10" customFormat="false" ht="15" hidden="false" customHeight="false" outlineLevel="0" collapsed="false">
      <c r="A10" s="7" t="s">
        <v>14</v>
      </c>
      <c r="B10" s="8" t="n">
        <v>1</v>
      </c>
      <c r="C10" s="8" t="n">
        <v>3000</v>
      </c>
      <c r="D10" s="8" t="n">
        <f aca="false">B10*C10</f>
        <v>3000</v>
      </c>
      <c r="E10" s="6"/>
      <c r="F10" s="6"/>
    </row>
    <row r="11" customFormat="false" ht="29.05" hidden="false" customHeight="false" outlineLevel="0" collapsed="false">
      <c r="A11" s="7" t="s">
        <v>15</v>
      </c>
      <c r="B11" s="8" t="n">
        <v>2</v>
      </c>
      <c r="C11" s="8" t="n">
        <v>9000</v>
      </c>
      <c r="D11" s="8" t="n">
        <f aca="false">B11*C11</f>
        <v>18000</v>
      </c>
      <c r="E11" s="6"/>
      <c r="F11" s="6"/>
    </row>
    <row r="12" customFormat="false" ht="18.75" hidden="false" customHeight="true" outlineLevel="0" collapsed="false">
      <c r="A12" s="17" t="s">
        <v>11</v>
      </c>
      <c r="B12" s="18"/>
      <c r="C12" s="18"/>
      <c r="D12" s="11" t="n">
        <f aca="false">SUM(D8:D11)</f>
        <v>89400</v>
      </c>
      <c r="E12" s="6" t="n">
        <v>157000</v>
      </c>
      <c r="F12" s="12" t="n">
        <f aca="false">E12-D12</f>
        <v>67600</v>
      </c>
    </row>
    <row r="13" customFormat="false" ht="17.35" hidden="false" customHeight="false" outlineLevel="0" collapsed="false">
      <c r="A13" s="19" t="s">
        <v>16</v>
      </c>
      <c r="B13" s="19"/>
      <c r="C13" s="19"/>
      <c r="D13" s="19"/>
      <c r="E13" s="19" t="n">
        <f aca="false">SUM(E7:E12)</f>
        <v>353000</v>
      </c>
      <c r="F13" s="20" t="n">
        <f aca="false">SUM(F7:F12)</f>
        <v>124924</v>
      </c>
    </row>
    <row r="14" customFormat="false" ht="13.8" hidden="false" customHeight="false" outlineLevel="0" collapsed="false">
      <c r="F14" s="21"/>
    </row>
    <row r="15" customFormat="false" ht="13.8" hidden="false" customHeight="false" outlineLevel="0" collapsed="false">
      <c r="A15" s="0" t="s">
        <v>17</v>
      </c>
      <c r="F15" s="22" t="n">
        <f aca="false">F13/E13*100</f>
        <v>35.3892351274787</v>
      </c>
    </row>
    <row r="16" customFormat="false" ht="13.8" hidden="false" customHeight="false" outlineLevel="0" collapsed="false"/>
    <row r="17" customFormat="false" ht="13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L3" activeCellId="0" sqref="L3"/>
    </sheetView>
  </sheetViews>
  <sheetFormatPr defaultRowHeight="12.8" zeroHeight="false" outlineLevelRow="0" outlineLevelCol="0"/>
  <cols>
    <col collapsed="false" customWidth="true" hidden="false" outlineLevel="0" max="1" min="1" style="0" width="24.49"/>
    <col collapsed="false" customWidth="true" hidden="false" outlineLevel="0" max="3" min="2" style="0" width="9.14"/>
    <col collapsed="false" customWidth="true" hidden="false" outlineLevel="0" max="4" min="4" style="0" width="8.09"/>
    <col collapsed="false" customWidth="true" hidden="false" outlineLevel="0" max="5" min="5" style="0" width="1.53"/>
    <col collapsed="false" customWidth="true" hidden="false" outlineLevel="0" max="6" min="6" style="0" width="11.57"/>
    <col collapsed="false" customWidth="true" hidden="false" outlineLevel="0" max="7" min="7" style="0" width="12.68"/>
    <col collapsed="false" customWidth="true" hidden="false" outlineLevel="0" max="1025" min="8" style="0" width="9.14"/>
  </cols>
  <sheetData>
    <row r="1" customFormat="false" ht="13.8" hidden="false" customHeight="false" outlineLevel="0" collapsed="false">
      <c r="A1" s="23" t="s">
        <v>18</v>
      </c>
      <c r="B1" s="23"/>
      <c r="C1" s="23"/>
      <c r="D1" s="23"/>
      <c r="E1" s="23"/>
    </row>
    <row r="2" customFormat="false" ht="41.75" hidden="false" customHeight="true" outlineLevel="0" collapsed="false">
      <c r="A2" s="24" t="s">
        <v>19</v>
      </c>
      <c r="B2" s="24" t="s">
        <v>20</v>
      </c>
      <c r="C2" s="24"/>
      <c r="D2" s="24"/>
      <c r="E2" s="24"/>
      <c r="F2" s="24" t="s">
        <v>21</v>
      </c>
      <c r="G2" s="24" t="s">
        <v>22</v>
      </c>
    </row>
    <row r="3" customFormat="false" ht="55.5" hidden="false" customHeight="true" outlineLevel="0" collapsed="false">
      <c r="A3" s="6" t="s">
        <v>23</v>
      </c>
      <c r="B3" s="25" t="s">
        <v>24</v>
      </c>
      <c r="C3" s="25"/>
      <c r="D3" s="25"/>
      <c r="E3" s="25"/>
      <c r="F3" s="6" t="n">
        <v>4</v>
      </c>
      <c r="G3" s="6" t="n">
        <v>4</v>
      </c>
    </row>
    <row r="4" customFormat="false" ht="135.8" hidden="false" customHeight="true" outlineLevel="0" collapsed="false">
      <c r="A4" s="6" t="s">
        <v>25</v>
      </c>
      <c r="B4" s="25" t="s">
        <v>26</v>
      </c>
      <c r="C4" s="25"/>
      <c r="D4" s="25"/>
      <c r="E4" s="25"/>
      <c r="F4" s="26" t="n">
        <v>10</v>
      </c>
      <c r="G4" s="26" t="n">
        <v>12</v>
      </c>
    </row>
    <row r="5" customFormat="false" ht="15" hidden="false" customHeight="true" outlineLevel="0" collapsed="false">
      <c r="A5" s="6" t="s">
        <v>27</v>
      </c>
      <c r="B5" s="25" t="s">
        <v>28</v>
      </c>
      <c r="C5" s="25"/>
      <c r="D5" s="25"/>
      <c r="E5" s="25"/>
      <c r="F5" s="6" t="n">
        <v>1</v>
      </c>
      <c r="G5" s="6" t="n">
        <v>1</v>
      </c>
    </row>
    <row r="6" customFormat="false" ht="28.5" hidden="false" customHeight="true" outlineLevel="0" collapsed="false">
      <c r="A6" s="6" t="s">
        <v>29</v>
      </c>
      <c r="B6" s="25" t="s">
        <v>30</v>
      </c>
      <c r="C6" s="25"/>
      <c r="D6" s="25"/>
      <c r="E6" s="25"/>
      <c r="F6" s="6" t="n">
        <v>2</v>
      </c>
      <c r="G6" s="6" t="n">
        <v>2</v>
      </c>
    </row>
    <row r="7" customFormat="false" ht="15" hidden="false" customHeight="true" outlineLevel="0" collapsed="false">
      <c r="A7" s="6" t="s">
        <v>31</v>
      </c>
      <c r="B7" s="25" t="s">
        <v>28</v>
      </c>
      <c r="C7" s="25"/>
      <c r="D7" s="25"/>
      <c r="E7" s="25"/>
      <c r="F7" s="6" t="n">
        <v>1</v>
      </c>
      <c r="G7" s="6" t="n">
        <v>1</v>
      </c>
    </row>
    <row r="8" customFormat="false" ht="28.5" hidden="false" customHeight="true" outlineLevel="0" collapsed="false">
      <c r="A8" s="6" t="s">
        <v>32</v>
      </c>
      <c r="B8" s="25" t="s">
        <v>33</v>
      </c>
      <c r="C8" s="25"/>
      <c r="D8" s="25"/>
      <c r="E8" s="25"/>
      <c r="F8" s="6" t="n">
        <v>2</v>
      </c>
      <c r="G8" s="6" t="n">
        <v>2</v>
      </c>
    </row>
    <row r="9" customFormat="false" ht="28.5" hidden="false" customHeight="true" outlineLevel="0" collapsed="false">
      <c r="A9" s="6" t="s">
        <v>34</v>
      </c>
      <c r="B9" s="25" t="s">
        <v>33</v>
      </c>
      <c r="C9" s="25"/>
      <c r="D9" s="25"/>
      <c r="E9" s="25"/>
      <c r="F9" s="6" t="n">
        <v>2</v>
      </c>
      <c r="G9" s="6" t="n">
        <v>2</v>
      </c>
    </row>
    <row r="10" customFormat="false" ht="15" hidden="false" customHeight="true" outlineLevel="0" collapsed="false">
      <c r="A10" s="6" t="s">
        <v>35</v>
      </c>
      <c r="B10" s="25" t="s">
        <v>36</v>
      </c>
      <c r="C10" s="25"/>
      <c r="D10" s="25"/>
      <c r="E10" s="25"/>
      <c r="F10" s="6" t="n">
        <v>1</v>
      </c>
      <c r="G10" s="6" t="n">
        <v>1</v>
      </c>
    </row>
    <row r="11" customFormat="false" ht="15" hidden="false" customHeight="true" outlineLevel="0" collapsed="false">
      <c r="A11" s="6" t="s">
        <v>37</v>
      </c>
      <c r="B11" s="25" t="s">
        <v>38</v>
      </c>
      <c r="C11" s="25"/>
      <c r="D11" s="25"/>
      <c r="E11" s="25"/>
      <c r="F11" s="6" t="n">
        <v>1</v>
      </c>
      <c r="G11" s="6" t="n">
        <v>1</v>
      </c>
    </row>
    <row r="12" customFormat="false" ht="28.5" hidden="false" customHeight="true" outlineLevel="0" collapsed="false">
      <c r="A12" s="6" t="s">
        <v>39</v>
      </c>
      <c r="B12" s="25" t="s">
        <v>40</v>
      </c>
      <c r="C12" s="25"/>
      <c r="D12" s="25"/>
      <c r="E12" s="25"/>
      <c r="F12" s="6" t="n">
        <v>2</v>
      </c>
      <c r="G12" s="6" t="n">
        <v>2</v>
      </c>
    </row>
    <row r="13" customFormat="false" ht="15" hidden="false" customHeight="true" outlineLevel="0" collapsed="false">
      <c r="A13" s="6" t="s">
        <v>41</v>
      </c>
      <c r="B13" s="25" t="s">
        <v>36</v>
      </c>
      <c r="C13" s="25"/>
      <c r="D13" s="25"/>
      <c r="E13" s="25"/>
      <c r="F13" s="6" t="n">
        <v>1</v>
      </c>
      <c r="G13" s="6" t="n">
        <v>1</v>
      </c>
    </row>
    <row r="14" customFormat="false" ht="15" hidden="false" customHeight="true" outlineLevel="0" collapsed="false">
      <c r="A14" s="6" t="s">
        <v>42</v>
      </c>
      <c r="B14" s="25" t="s">
        <v>36</v>
      </c>
      <c r="C14" s="25"/>
      <c r="D14" s="25"/>
      <c r="E14" s="25"/>
      <c r="F14" s="6" t="n">
        <v>1</v>
      </c>
      <c r="G14" s="6" t="n">
        <v>1</v>
      </c>
    </row>
    <row r="15" customFormat="false" ht="13.8" hidden="false" customHeight="false" outlineLevel="0" collapsed="false">
      <c r="A15" s="27" t="s">
        <v>11</v>
      </c>
      <c r="B15" s="28"/>
      <c r="C15" s="28"/>
      <c r="D15" s="28"/>
      <c r="E15" s="28"/>
      <c r="F15" s="29" t="n">
        <f aca="false">SUM(F3:F14)</f>
        <v>28</v>
      </c>
      <c r="G15" s="29" t="n">
        <f aca="false">SUM(G3:G14)</f>
        <v>30</v>
      </c>
    </row>
    <row r="23" customFormat="false" ht="13.8" hidden="false" customHeight="false" outlineLevel="0" collapsed="false">
      <c r="A23" s="0" t="s">
        <v>43</v>
      </c>
      <c r="B23" s="0" t="n">
        <v>129701</v>
      </c>
    </row>
    <row r="24" customFormat="false" ht="13.8" hidden="false" customHeight="false" outlineLevel="0" collapsed="false">
      <c r="A24" s="0" t="s">
        <v>44</v>
      </c>
      <c r="B24" s="0" t="n">
        <v>37186</v>
      </c>
    </row>
    <row r="25" customFormat="false" ht="13.8" hidden="false" customHeight="false" outlineLevel="0" collapsed="false">
      <c r="A25" s="16" t="s">
        <v>45</v>
      </c>
      <c r="B25" s="16" t="n">
        <f aca="false">SUM(B23:B24)</f>
        <v>166887</v>
      </c>
    </row>
    <row r="26" customFormat="false" ht="13.8" hidden="false" customHeight="false" outlineLevel="0" collapsed="false">
      <c r="A26" s="0" t="s">
        <v>46</v>
      </c>
      <c r="B26" s="0" t="n">
        <v>164867.98</v>
      </c>
    </row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>
      <c r="A29" s="0" t="s">
        <v>47</v>
      </c>
      <c r="B29" s="0" t="s">
        <v>48</v>
      </c>
    </row>
    <row r="30" customFormat="false" ht="13.8" hidden="false" customHeight="false" outlineLevel="0" collapsed="false">
      <c r="A30" s="0" t="s">
        <v>49</v>
      </c>
      <c r="B30" s="0" t="s">
        <v>50</v>
      </c>
    </row>
    <row r="31" customFormat="false" ht="13.8" hidden="false" customHeight="false" outlineLevel="0" collapsed="false">
      <c r="A31" s="0" t="s">
        <v>51</v>
      </c>
      <c r="B31" s="0" t="s">
        <v>52</v>
      </c>
    </row>
    <row r="32" customFormat="false" ht="13.8" hidden="false" customHeight="false" outlineLevel="0" collapsed="false">
      <c r="A32" s="0" t="s">
        <v>53</v>
      </c>
    </row>
  </sheetData>
  <mergeCells count="15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8" activeCellId="0" sqref="F8"/>
    </sheetView>
  </sheetViews>
  <sheetFormatPr defaultRowHeight="15" zeroHeight="false" outlineLevelRow="0" outlineLevelCol="0"/>
  <cols>
    <col collapsed="false" customWidth="true" hidden="false" outlineLevel="0" max="1" min="1" style="0" width="40.11"/>
    <col collapsed="false" customWidth="true" hidden="false" outlineLevel="0" max="2" min="2" style="0" width="8.57"/>
    <col collapsed="false" customWidth="true" hidden="false" outlineLevel="0" max="3" min="3" style="0" width="11.3"/>
    <col collapsed="false" customWidth="true" hidden="false" outlineLevel="0" max="4" min="4" style="0" width="11.14"/>
    <col collapsed="false" customWidth="true" hidden="false" outlineLevel="0" max="5" min="5" style="0" width="9.23"/>
    <col collapsed="false" customWidth="true" hidden="false" outlineLevel="0" max="6" min="6" style="0" width="10.33"/>
    <col collapsed="false" customWidth="true" hidden="false" outlineLevel="0" max="7" min="7" style="0" width="16.68"/>
    <col collapsed="false" customWidth="true" hidden="false" outlineLevel="0" max="1025" min="8" style="0" width="8.57"/>
  </cols>
  <sheetData>
    <row r="1" s="3" customFormat="true" ht="48.7" hidden="false" customHeight="true" outlineLevel="0" collapsed="false">
      <c r="A1" s="1" t="s">
        <v>54</v>
      </c>
      <c r="B1" s="1" t="s">
        <v>1</v>
      </c>
      <c r="C1" s="1" t="s">
        <v>2</v>
      </c>
      <c r="D1" s="1" t="s">
        <v>3</v>
      </c>
      <c r="E1" s="2" t="s">
        <v>55</v>
      </c>
      <c r="F1" s="2" t="s">
        <v>5</v>
      </c>
    </row>
    <row r="2" customFormat="false" ht="15" hidden="false" customHeight="false" outlineLevel="0" collapsed="false">
      <c r="A2" s="4" t="s">
        <v>6</v>
      </c>
      <c r="B2" s="5" t="n">
        <v>1</v>
      </c>
      <c r="C2" s="5" t="n">
        <v>2830</v>
      </c>
      <c r="D2" s="5" t="n">
        <f aca="false">B2*C2</f>
        <v>2830</v>
      </c>
      <c r="E2" s="6"/>
      <c r="F2" s="6"/>
    </row>
    <row r="3" customFormat="false" ht="15" hidden="false" customHeight="false" outlineLevel="0" collapsed="false">
      <c r="A3" s="7" t="s">
        <v>8</v>
      </c>
      <c r="B3" s="8" t="n">
        <v>1</v>
      </c>
      <c r="C3" s="8" t="n">
        <v>146</v>
      </c>
      <c r="D3" s="8" t="n">
        <f aca="false">B3*C3</f>
        <v>146</v>
      </c>
      <c r="E3" s="6"/>
      <c r="F3" s="6"/>
    </row>
    <row r="4" customFormat="false" ht="15" hidden="false" customHeight="false" outlineLevel="0" collapsed="false">
      <c r="A4" s="7" t="s">
        <v>9</v>
      </c>
      <c r="B4" s="8" t="n">
        <v>1</v>
      </c>
      <c r="C4" s="8" t="n">
        <v>800</v>
      </c>
      <c r="D4" s="8" t="n">
        <f aca="false">B4*C4</f>
        <v>800</v>
      </c>
      <c r="E4" s="6"/>
      <c r="F4" s="6"/>
    </row>
    <row r="5" customFormat="false" ht="15" hidden="false" customHeight="false" outlineLevel="0" collapsed="false">
      <c r="A5" s="7" t="s">
        <v>10</v>
      </c>
      <c r="B5" s="8" t="n">
        <v>1</v>
      </c>
      <c r="C5" s="8" t="n">
        <v>314</v>
      </c>
      <c r="D5" s="8" t="n">
        <f aca="false">B5*C5</f>
        <v>314</v>
      </c>
      <c r="E5" s="6"/>
      <c r="F5" s="6"/>
    </row>
    <row r="6" customFormat="false" ht="18.75" hidden="false" customHeight="true" outlineLevel="0" collapsed="false">
      <c r="A6" s="9" t="s">
        <v>11</v>
      </c>
      <c r="B6" s="10"/>
      <c r="C6" s="10"/>
      <c r="D6" s="11" t="n">
        <f aca="false">SUM(D2:D5)</f>
        <v>4090</v>
      </c>
      <c r="E6" s="6" t="n">
        <v>6328</v>
      </c>
      <c r="F6" s="12" t="n">
        <f aca="false">E6-D6</f>
        <v>2238</v>
      </c>
    </row>
    <row r="7" customFormat="false" ht="13.8" hidden="false" customHeight="false" outlineLevel="0" collapsed="false">
      <c r="F7" s="21"/>
    </row>
    <row r="8" customFormat="false" ht="13.8" hidden="false" customHeight="false" outlineLevel="0" collapsed="false">
      <c r="A8" s="0" t="s">
        <v>17</v>
      </c>
      <c r="F8" s="22" t="n">
        <f aca="false">F6/E6*100</f>
        <v>35.3666245259166</v>
      </c>
    </row>
    <row r="9" customFormat="false" ht="13.8" hidden="false" customHeight="false" outlineLevel="0" collapsed="false"/>
    <row r="10" customFormat="false" ht="13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1262</TotalTime>
  <Application>LibreOffice/5.4.2.2$Linux_X86_64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2018-02-08T15:07:45Z</dcterms:created>
  <dc:creator/>
  <dc:description/>
  <dc:language>uk-UA</dc:language>
  <cp:lastModifiedBy/>
  <dcterms:modified xsi:type="dcterms:W3CDTF">2018-02-12T10:19:34Z</dcterms:modified>
  <cp:revision>15</cp:revision>
  <dc:subject/>
  <dc:title/>
</cp:coreProperties>
</file>